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<sst xmlns="http://schemas.openxmlformats.org/spreadsheetml/2006/main" count="52" uniqueCount="52">
  <si>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Hráč</t>
  </si>
  <si>
    <t>Celkem</t>
  </si>
  <si>
    <t>2. kolo</t>
  </si>
  <si>
    <t>1. kolo</t>
  </si>
  <si>
    <t>Počet</t>
  </si>
  <si>
    <t>Pořadí</t>
  </si>
  <si>
    <t>Bahník / 694</t>
  </si>
  <si>
    <t>Habětínek / 705</t>
  </si>
  <si>
    <t>Formánek / 702</t>
  </si>
  <si>
    <t>Illa / 708</t>
  </si>
  <si>
    <t>Franz / 704</t>
  </si>
  <si>
    <t>Hykš / 707</t>
  </si>
  <si>
    <t>Diblík / 699</t>
  </si>
  <si>
    <t>Martynek st. / 714</t>
  </si>
  <si>
    <t>Navrátil / 718</t>
  </si>
  <si>
    <t>Krausová / 711</t>
  </si>
  <si>
    <t>Timar / 726</t>
  </si>
  <si>
    <t>Tišnovský / 727</t>
  </si>
  <si>
    <t>Dobiáš / 700</t>
  </si>
  <si>
    <t>Dvořák / ???</t>
  </si>
  <si>
    <t>Augustin / 693</t>
  </si>
  <si>
    <t>Krúpa / 712</t>
  </si>
  <si>
    <t>Pospíšil / 720</t>
  </si>
  <si>
    <t>Demlová / 698</t>
  </si>
  <si>
    <t>Kraus / 710</t>
  </si>
  <si>
    <t>Košťál / ???</t>
  </si>
  <si>
    <t>Fořt / 703</t>
  </si>
  <si>
    <t>Berglová / 696</t>
  </si>
  <si>
    <t>Prax / ???</t>
  </si>
  <si>
    <t>Netík / 719</t>
  </si>
  <si>
    <t>Miro / 1147</t>
  </si>
  <si>
    <t>Mirová / 1149</t>
  </si>
  <si>
    <t>Pellantová / 588</t>
  </si>
  <si>
    <t>Votke / ???</t>
  </si>
  <si>
    <t>Šklíba / 725</t>
  </si>
  <si>
    <t>Kalčic / 2035</t>
  </si>
  <si>
    <t>Martynek ml. / 1893</t>
  </si>
  <si>
    <t>Posledník / 1895</t>
  </si>
  <si>
    <t>Kučera / 1952</t>
  </si>
  <si>
    <t>3. kolo</t>
  </si>
  <si>
    <t>4. kolo</t>
  </si>
  <si>
    <t>5. kolo</t>
  </si>
  <si>
    <t>6. kolo</t>
  </si>
  <si>
    <t>Michalec J. /???</t>
  </si>
  <si>
    <t>7. kolo</t>
  </si>
  <si>
    <t>Ludvík / 713</t>
  </si>
  <si>
    <t>8. kolo</t>
  </si>
  <si>
    <t>Ševela / ???</t>
  </si>
  <si>
    <t>Broulík / ???</t>
  </si>
  <si>
    <t>9. kolo</t>
  </si>
  <si>
    <t>Hnátová / 187</t>
  </si>
  <si>
    <t>10. kolo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</si>
</sst>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19050</xdr:rowOff>
    </xdr:from>
    <xdr:to>
      <xdr:col>3</xdr:col>
      <xdr:colOff>295275</xdr:colOff>
      <xdr:row>0</xdr:row>
      <xdr:rowOff>323850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9050"/>
          <a:ext cx="1019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39"/>
  <sheetViews>
    <sheetView tabSelected="1" workbookViewId="0" topLeftCell="D11">
      <selection activeCell="A1" sqref="A1:N30"/>
    </sheetView>
  </sheetViews>
  <sheetFormatPr defaultColWidth="9.00390625" defaultRowHeight="12.75"/>
  <cols>
    <col min="1" max="1" width="9.125" style="5" customWidth="1"/>
    <col min="2" max="2" width="20.00390625" style="1" customWidth="1"/>
    <col min="3" max="3" width="10.125" style="2" customWidth="1"/>
    <col min="4" max="4" width="7.875" style="4" customWidth="1"/>
    <col min="5" max="14" width="9.125" style="3" customWidth="1"/>
    <col min="15" max="16384" width="9.125" style="5" customWidth="1"/>
  </cols>
  <sheetData>
    <row r="1" spans="1:14" s="6" customFormat="1" ht="40.5" customHeight="1">
      <c r="A1" s="6" t="s">
        <v>5</v>
      </c>
      <c r="B1" s="6" t="s">
        <v>0</v>
      </c>
      <c r="C1" s="7" t="s">
        <v>1</v>
      </c>
      <c r="D1" s="8" t="s">
        <v>4</v>
      </c>
      <c r="E1" s="7" t="s">
        <v>51</v>
      </c>
      <c r="F1" s="7" t="s">
        <v>49</v>
      </c>
      <c r="G1" s="7" t="s">
        <v>46</v>
      </c>
      <c r="H1" s="7" t="s">
        <v>44</v>
      </c>
      <c r="I1" s="7" t="s">
        <v>42</v>
      </c>
      <c r="J1" s="7" t="s">
        <v>41</v>
      </c>
      <c r="K1" s="7" t="s">
        <v>40</v>
      </c>
      <c r="L1" s="7" t="s">
        <v>39</v>
      </c>
      <c r="M1" s="7" t="s">
        <v>2</v>
      </c>
      <c r="N1" s="7" t="s">
        <v>3</v>
      </c>
    </row>
    <row r="2" spans="1:14" ht="15">
      <c r="A2" s="9">
        <f aca="true" t="shared" si="0" ref="A2:A39">ROW()-1</f>
        <v>1</v>
      </c>
      <c r="B2" s="1" t="s">
        <v>12</v>
      </c>
      <c r="C2" s="2">
        <f>SUM(E2:N2)-E2-G2</f>
        <v>345.06</v>
      </c>
      <c r="D2" s="4">
        <f>COUNT(E2:N2)</f>
        <v>8</v>
      </c>
      <c r="E2" s="3">
        <v>38.33</v>
      </c>
      <c r="G2" s="3">
        <v>51.38</v>
      </c>
      <c r="H2" s="3">
        <v>59.02</v>
      </c>
      <c r="I2" s="3">
        <v>60.71</v>
      </c>
      <c r="K2" s="3">
        <v>59.16</v>
      </c>
      <c r="L2" s="3">
        <v>55.35</v>
      </c>
      <c r="M2" s="3">
        <v>54.16</v>
      </c>
      <c r="N2" s="3">
        <v>56.66</v>
      </c>
    </row>
    <row r="3" spans="1:14" ht="15">
      <c r="A3" s="9">
        <f t="shared" si="0"/>
        <v>2</v>
      </c>
      <c r="B3" s="1" t="s">
        <v>14</v>
      </c>
      <c r="C3" s="2">
        <f>SUM(E3:N3)-E3-G3</f>
        <v>345.06</v>
      </c>
      <c r="D3" s="4">
        <f aca="true" t="shared" si="1" ref="D3:D39">COUNT(E3:N3)</f>
        <v>8</v>
      </c>
      <c r="E3" s="3">
        <v>38.33</v>
      </c>
      <c r="G3" s="3">
        <v>51.38</v>
      </c>
      <c r="H3" s="3">
        <v>59.02</v>
      </c>
      <c r="I3" s="3">
        <v>60.71</v>
      </c>
      <c r="K3" s="3">
        <v>59.16</v>
      </c>
      <c r="L3" s="3">
        <v>55.35</v>
      </c>
      <c r="M3" s="3">
        <v>54.16</v>
      </c>
      <c r="N3" s="3">
        <v>56.66</v>
      </c>
    </row>
    <row r="4" spans="1:14" ht="15">
      <c r="A4" s="9">
        <f>ROW()-1</f>
        <v>3</v>
      </c>
      <c r="B4" s="1" t="s">
        <v>6</v>
      </c>
      <c r="C4" s="2">
        <f>SUM(E4:N4)-N4-F4</f>
        <v>344.89</v>
      </c>
      <c r="D4" s="4">
        <f t="shared" si="1"/>
        <v>8</v>
      </c>
      <c r="E4" s="3">
        <v>59.16</v>
      </c>
      <c r="F4" s="3">
        <v>50</v>
      </c>
      <c r="G4" s="3">
        <v>56.25</v>
      </c>
      <c r="H4" s="3">
        <v>59.02</v>
      </c>
      <c r="I4" s="3">
        <v>52.97</v>
      </c>
      <c r="J4" s="3">
        <v>53.33</v>
      </c>
      <c r="M4" s="3">
        <v>64.16</v>
      </c>
      <c r="N4" s="3">
        <v>48.33</v>
      </c>
    </row>
    <row r="5" spans="1:14" ht="15">
      <c r="A5" s="9">
        <f t="shared" si="0"/>
        <v>4</v>
      </c>
      <c r="B5" s="1" t="s">
        <v>11</v>
      </c>
      <c r="C5" s="2">
        <f>SUM(E5:N5)-G5-L5</f>
        <v>344.51</v>
      </c>
      <c r="D5" s="4">
        <f t="shared" si="1"/>
        <v>8</v>
      </c>
      <c r="E5" s="3">
        <v>67.5</v>
      </c>
      <c r="F5" s="3">
        <v>53</v>
      </c>
      <c r="G5" s="3">
        <v>41.66</v>
      </c>
      <c r="H5" s="3">
        <v>59.02</v>
      </c>
      <c r="J5" s="3">
        <v>55.83</v>
      </c>
      <c r="K5" s="3">
        <v>60.83</v>
      </c>
      <c r="L5" s="3">
        <v>36.9</v>
      </c>
      <c r="N5" s="3">
        <v>48.33</v>
      </c>
    </row>
    <row r="6" spans="1:12" ht="15">
      <c r="A6" s="9">
        <f t="shared" si="0"/>
        <v>5</v>
      </c>
      <c r="B6" s="1" t="s">
        <v>34</v>
      </c>
      <c r="C6" s="2">
        <f>SUM(E6:N6)-L6</f>
        <v>341.56</v>
      </c>
      <c r="D6" s="4">
        <f t="shared" si="1"/>
        <v>7</v>
      </c>
      <c r="E6" s="3">
        <v>59.16</v>
      </c>
      <c r="G6" s="3">
        <v>56.25</v>
      </c>
      <c r="H6" s="3">
        <v>59.02</v>
      </c>
      <c r="I6" s="3">
        <v>52.97</v>
      </c>
      <c r="J6" s="3">
        <v>53.33</v>
      </c>
      <c r="K6" s="3">
        <v>60.83</v>
      </c>
      <c r="L6" s="3">
        <v>36.9</v>
      </c>
    </row>
    <row r="7" spans="1:14" ht="15">
      <c r="A7" s="9">
        <f t="shared" si="0"/>
        <v>6</v>
      </c>
      <c r="B7" s="1" t="s">
        <v>7</v>
      </c>
      <c r="C7" s="2">
        <f>SUM(E7:N7)-L7-K7-H7-E7</f>
        <v>329.3</v>
      </c>
      <c r="D7" s="4">
        <f t="shared" si="1"/>
        <v>10</v>
      </c>
      <c r="E7" s="3">
        <v>45</v>
      </c>
      <c r="F7" s="3">
        <v>57</v>
      </c>
      <c r="G7" s="3">
        <v>60.41</v>
      </c>
      <c r="H7" s="3">
        <v>44.44</v>
      </c>
      <c r="I7" s="3">
        <v>49.4</v>
      </c>
      <c r="J7" s="3">
        <v>58.33</v>
      </c>
      <c r="K7" s="3">
        <v>45.83</v>
      </c>
      <c r="L7" s="3">
        <v>43.45</v>
      </c>
      <c r="M7" s="3">
        <v>56.66</v>
      </c>
      <c r="N7" s="3">
        <v>47.5</v>
      </c>
    </row>
    <row r="8" spans="1:14" ht="15">
      <c r="A8" s="9">
        <f t="shared" si="0"/>
        <v>7</v>
      </c>
      <c r="B8" s="1" t="s">
        <v>8</v>
      </c>
      <c r="C8" s="2">
        <f>SUM(E8:N8)-E8-H8-K8-L8</f>
        <v>329.3</v>
      </c>
      <c r="D8" s="4">
        <f t="shared" si="1"/>
        <v>10</v>
      </c>
      <c r="E8" s="3">
        <v>45</v>
      </c>
      <c r="F8" s="3">
        <v>57</v>
      </c>
      <c r="G8" s="3">
        <v>60.41</v>
      </c>
      <c r="H8" s="3">
        <v>44.44</v>
      </c>
      <c r="I8" s="3">
        <v>49.4</v>
      </c>
      <c r="J8" s="3">
        <v>58.33</v>
      </c>
      <c r="K8" s="3">
        <v>45.83</v>
      </c>
      <c r="L8" s="3">
        <v>43.45</v>
      </c>
      <c r="M8" s="3">
        <v>56.66</v>
      </c>
      <c r="N8" s="3">
        <v>47.5</v>
      </c>
    </row>
    <row r="9" spans="1:12" ht="15">
      <c r="A9" s="9">
        <f t="shared" si="0"/>
        <v>8</v>
      </c>
      <c r="B9" s="1" t="s">
        <v>24</v>
      </c>
      <c r="C9" s="2">
        <f aca="true" t="shared" si="2" ref="C3:C39">SUM(E9:N9)</f>
        <v>306.75</v>
      </c>
      <c r="D9" s="4">
        <f t="shared" si="1"/>
        <v>5</v>
      </c>
      <c r="E9" s="3">
        <v>67.5</v>
      </c>
      <c r="G9" s="3">
        <v>56.94</v>
      </c>
      <c r="H9" s="3">
        <v>64.58</v>
      </c>
      <c r="J9" s="3">
        <v>51.66</v>
      </c>
      <c r="L9" s="3">
        <v>66.07</v>
      </c>
    </row>
    <row r="10" spans="1:13" ht="15">
      <c r="A10" s="9">
        <f t="shared" si="0"/>
        <v>9</v>
      </c>
      <c r="B10" s="1" t="s">
        <v>10</v>
      </c>
      <c r="C10" s="2">
        <f t="shared" si="2"/>
        <v>284.16999999999996</v>
      </c>
      <c r="D10" s="4">
        <f t="shared" si="1"/>
        <v>5</v>
      </c>
      <c r="F10" s="3">
        <v>66</v>
      </c>
      <c r="G10" s="3">
        <v>63.19</v>
      </c>
      <c r="H10" s="3">
        <v>41.66</v>
      </c>
      <c r="L10" s="3">
        <v>54.16</v>
      </c>
      <c r="M10" s="3">
        <v>59.16</v>
      </c>
    </row>
    <row r="11" spans="1:14" ht="15">
      <c r="A11" s="9">
        <f t="shared" si="0"/>
        <v>10</v>
      </c>
      <c r="B11" s="1" t="s">
        <v>18</v>
      </c>
      <c r="C11" s="2">
        <f t="shared" si="2"/>
        <v>280.44</v>
      </c>
      <c r="D11" s="4">
        <f t="shared" si="1"/>
        <v>6</v>
      </c>
      <c r="E11" s="3">
        <v>39.16</v>
      </c>
      <c r="I11" s="3">
        <v>54.16</v>
      </c>
      <c r="K11" s="3">
        <v>57.5</v>
      </c>
      <c r="L11" s="3">
        <v>36.3</v>
      </c>
      <c r="M11" s="3">
        <v>51.66</v>
      </c>
      <c r="N11" s="3">
        <v>41.66</v>
      </c>
    </row>
    <row r="12" spans="1:14" ht="15">
      <c r="A12" s="9">
        <f t="shared" si="0"/>
        <v>11</v>
      </c>
      <c r="B12" s="1" t="s">
        <v>22</v>
      </c>
      <c r="C12" s="2">
        <f>SUM(E12:N12)-F12-M12</f>
        <v>280.43999999999994</v>
      </c>
      <c r="D12" s="4">
        <f t="shared" si="1"/>
        <v>8</v>
      </c>
      <c r="F12" s="3">
        <v>37</v>
      </c>
      <c r="H12" s="3">
        <v>42.36</v>
      </c>
      <c r="I12" s="3">
        <v>43.45</v>
      </c>
      <c r="J12" s="3">
        <v>47.5</v>
      </c>
      <c r="K12" s="3">
        <v>43.33</v>
      </c>
      <c r="L12" s="3">
        <v>57.14</v>
      </c>
      <c r="M12" s="3">
        <v>40</v>
      </c>
      <c r="N12" s="3">
        <v>46.66</v>
      </c>
    </row>
    <row r="13" spans="1:10" ht="15">
      <c r="A13" s="9">
        <f t="shared" si="0"/>
        <v>12</v>
      </c>
      <c r="B13" s="1" t="s">
        <v>23</v>
      </c>
      <c r="C13" s="2">
        <f t="shared" si="2"/>
        <v>280.26</v>
      </c>
      <c r="D13" s="4">
        <f t="shared" si="1"/>
        <v>6</v>
      </c>
      <c r="E13" s="3">
        <v>42.5</v>
      </c>
      <c r="F13" s="3">
        <v>50</v>
      </c>
      <c r="G13" s="3">
        <v>39.58</v>
      </c>
      <c r="H13" s="3">
        <v>42.36</v>
      </c>
      <c r="I13" s="3">
        <v>54.16</v>
      </c>
      <c r="J13" s="3">
        <v>51.66</v>
      </c>
    </row>
    <row r="14" spans="1:14" ht="15">
      <c r="A14" s="9">
        <f t="shared" si="0"/>
        <v>13</v>
      </c>
      <c r="B14" s="1" t="s">
        <v>19</v>
      </c>
      <c r="C14" s="2">
        <f>SUM(E14:N14)-F14-K14</f>
        <v>278.51000000000005</v>
      </c>
      <c r="D14" s="4">
        <f t="shared" si="1"/>
        <v>8</v>
      </c>
      <c r="E14" s="3">
        <v>42.5</v>
      </c>
      <c r="F14" s="3">
        <v>37</v>
      </c>
      <c r="G14" s="3">
        <v>39.58</v>
      </c>
      <c r="H14" s="3">
        <v>32.63</v>
      </c>
      <c r="J14" s="3">
        <v>47.5</v>
      </c>
      <c r="K14" s="3">
        <v>33.33</v>
      </c>
      <c r="L14" s="3">
        <v>57.14</v>
      </c>
      <c r="N14" s="3">
        <v>59.16</v>
      </c>
    </row>
    <row r="15" spans="1:14" ht="15">
      <c r="A15" s="9">
        <f t="shared" si="0"/>
        <v>14</v>
      </c>
      <c r="B15" s="1" t="s">
        <v>17</v>
      </c>
      <c r="C15" s="2">
        <f t="shared" si="2"/>
        <v>261.28</v>
      </c>
      <c r="D15" s="4">
        <f t="shared" si="1"/>
        <v>6</v>
      </c>
      <c r="E15" s="3">
        <v>39.16</v>
      </c>
      <c r="F15" s="3">
        <v>35</v>
      </c>
      <c r="K15" s="3">
        <v>57.5</v>
      </c>
      <c r="L15" s="3">
        <v>36.3</v>
      </c>
      <c r="M15" s="3">
        <v>51.66</v>
      </c>
      <c r="N15" s="3">
        <v>41.66</v>
      </c>
    </row>
    <row r="16" spans="1:10" ht="15">
      <c r="A16" s="9">
        <f t="shared" si="0"/>
        <v>15</v>
      </c>
      <c r="B16" s="1" t="s">
        <v>15</v>
      </c>
      <c r="C16" s="2">
        <f t="shared" si="2"/>
        <v>252.95999999999998</v>
      </c>
      <c r="D16" s="4">
        <f t="shared" si="1"/>
        <v>5</v>
      </c>
      <c r="F16" s="3">
        <v>53</v>
      </c>
      <c r="G16" s="3">
        <v>41.66</v>
      </c>
      <c r="H16" s="3">
        <v>59.02</v>
      </c>
      <c r="I16" s="3">
        <v>43.45</v>
      </c>
      <c r="J16" s="3">
        <v>55.83</v>
      </c>
    </row>
    <row r="17" spans="1:13" ht="15">
      <c r="A17" s="9">
        <f t="shared" si="0"/>
        <v>16</v>
      </c>
      <c r="B17" s="1" t="s">
        <v>20</v>
      </c>
      <c r="C17" s="2">
        <f>SUM(E17:N17)-J17-H17</f>
        <v>240.17999999999995</v>
      </c>
      <c r="D17" s="4">
        <f t="shared" si="1"/>
        <v>8</v>
      </c>
      <c r="F17" s="3">
        <v>35</v>
      </c>
      <c r="G17" s="3">
        <v>47.22</v>
      </c>
      <c r="H17" s="3">
        <v>32.63</v>
      </c>
      <c r="I17" s="3">
        <v>38.09</v>
      </c>
      <c r="J17" s="3">
        <v>33.33</v>
      </c>
      <c r="K17" s="3">
        <v>33.33</v>
      </c>
      <c r="L17" s="3">
        <v>48.21</v>
      </c>
      <c r="M17" s="3">
        <v>38.33</v>
      </c>
    </row>
    <row r="18" spans="1:12" ht="15">
      <c r="A18" s="9">
        <f t="shared" si="0"/>
        <v>17</v>
      </c>
      <c r="B18" s="1" t="s">
        <v>13</v>
      </c>
      <c r="C18" s="2">
        <f t="shared" si="2"/>
        <v>169.73</v>
      </c>
      <c r="D18" s="4">
        <f t="shared" si="1"/>
        <v>3</v>
      </c>
      <c r="H18" s="3">
        <v>50.69</v>
      </c>
      <c r="I18" s="3">
        <v>52.97</v>
      </c>
      <c r="L18" s="3">
        <v>66.07</v>
      </c>
    </row>
    <row r="19" spans="1:13" ht="15">
      <c r="A19" s="9">
        <f t="shared" si="0"/>
        <v>18</v>
      </c>
      <c r="B19" s="1" t="s">
        <v>9</v>
      </c>
      <c r="C19" s="2">
        <f t="shared" si="2"/>
        <v>154.98</v>
      </c>
      <c r="D19" s="4">
        <f t="shared" si="1"/>
        <v>3</v>
      </c>
      <c r="H19" s="3">
        <v>41.66</v>
      </c>
      <c r="L19" s="3">
        <v>54.16</v>
      </c>
      <c r="M19" s="3">
        <v>59.16</v>
      </c>
    </row>
    <row r="20" spans="1:14" ht="15">
      <c r="A20" s="9">
        <f t="shared" si="0"/>
        <v>19</v>
      </c>
      <c r="B20" s="1" t="s">
        <v>21</v>
      </c>
      <c r="C20" s="2">
        <f t="shared" si="2"/>
        <v>145.7</v>
      </c>
      <c r="D20" s="4">
        <f t="shared" si="1"/>
        <v>3</v>
      </c>
      <c r="L20" s="3">
        <v>48.21</v>
      </c>
      <c r="M20" s="3">
        <v>38.33</v>
      </c>
      <c r="N20" s="3">
        <v>59.16</v>
      </c>
    </row>
    <row r="21" spans="2:14" ht="15">
      <c r="B21" s="1" t="s">
        <v>35</v>
      </c>
      <c r="C21" s="2">
        <f t="shared" si="2"/>
        <v>129.99</v>
      </c>
      <c r="D21" s="4">
        <f t="shared" si="1"/>
        <v>3</v>
      </c>
      <c r="K21" s="3">
        <v>43.33</v>
      </c>
      <c r="M21" s="3">
        <v>40</v>
      </c>
      <c r="N21" s="3">
        <v>46.66</v>
      </c>
    </row>
    <row r="22" spans="2:7" ht="15">
      <c r="B22" s="1" t="s">
        <v>50</v>
      </c>
      <c r="C22" s="2">
        <f t="shared" si="2"/>
        <v>129.19</v>
      </c>
      <c r="D22" s="4">
        <f t="shared" si="1"/>
        <v>2</v>
      </c>
      <c r="F22" s="3">
        <v>66</v>
      </c>
      <c r="G22" s="3">
        <v>63.19</v>
      </c>
    </row>
    <row r="23" spans="1:8" ht="15">
      <c r="A23" s="9">
        <f t="shared" si="0"/>
        <v>22</v>
      </c>
      <c r="B23" s="1" t="s">
        <v>45</v>
      </c>
      <c r="C23" s="2">
        <f t="shared" si="2"/>
        <v>121.52</v>
      </c>
      <c r="D23" s="4">
        <f t="shared" si="1"/>
        <v>2</v>
      </c>
      <c r="G23" s="3">
        <v>56.94</v>
      </c>
      <c r="H23" s="3">
        <v>64.58</v>
      </c>
    </row>
    <row r="24" spans="1:9" ht="15">
      <c r="A24" s="9">
        <f t="shared" si="0"/>
        <v>23</v>
      </c>
      <c r="B24" s="1" t="s">
        <v>36</v>
      </c>
      <c r="C24" s="2">
        <f t="shared" si="2"/>
        <v>103.66</v>
      </c>
      <c r="D24" s="4">
        <f t="shared" si="1"/>
        <v>2</v>
      </c>
      <c r="H24" s="3">
        <v>50.69</v>
      </c>
      <c r="I24" s="3">
        <v>52.97</v>
      </c>
    </row>
    <row r="25" spans="2:10" ht="15">
      <c r="B25" s="1" t="s">
        <v>43</v>
      </c>
      <c r="C25" s="2">
        <f t="shared" si="2"/>
        <v>71.42</v>
      </c>
      <c r="D25" s="4">
        <f t="shared" si="1"/>
        <v>2</v>
      </c>
      <c r="I25" s="3">
        <v>38.09</v>
      </c>
      <c r="J25" s="3">
        <v>33.33</v>
      </c>
    </row>
    <row r="26" spans="1:9" ht="15">
      <c r="A26" s="9">
        <f t="shared" si="0"/>
        <v>25</v>
      </c>
      <c r="B26" s="1" t="s">
        <v>37</v>
      </c>
      <c r="C26" s="2">
        <f t="shared" si="2"/>
        <v>48.21</v>
      </c>
      <c r="D26" s="4">
        <f t="shared" si="1"/>
        <v>1</v>
      </c>
      <c r="I26" s="3">
        <v>48.21</v>
      </c>
    </row>
    <row r="27" spans="1:9" ht="15">
      <c r="A27" s="9">
        <f t="shared" si="0"/>
        <v>26</v>
      </c>
      <c r="B27" s="1" t="s">
        <v>38</v>
      </c>
      <c r="C27" s="2">
        <f t="shared" si="2"/>
        <v>48.21</v>
      </c>
      <c r="D27" s="4">
        <f t="shared" si="1"/>
        <v>1</v>
      </c>
      <c r="I27" s="3">
        <v>48.21</v>
      </c>
    </row>
    <row r="28" spans="1:7" ht="15">
      <c r="A28" s="9">
        <f t="shared" si="0"/>
        <v>27</v>
      </c>
      <c r="B28" s="1" t="s">
        <v>29</v>
      </c>
      <c r="C28" s="2">
        <f t="shared" si="2"/>
        <v>47.22</v>
      </c>
      <c r="D28" s="4">
        <f t="shared" si="1"/>
        <v>1</v>
      </c>
      <c r="G28" s="3">
        <v>47.22</v>
      </c>
    </row>
    <row r="29" spans="2:7" ht="15">
      <c r="B29" s="1" t="s">
        <v>47</v>
      </c>
      <c r="C29" s="2">
        <f t="shared" si="2"/>
        <v>33.33</v>
      </c>
      <c r="D29" s="4">
        <f t="shared" si="1"/>
        <v>1</v>
      </c>
      <c r="G29" s="3">
        <v>33.33</v>
      </c>
    </row>
    <row r="30" spans="2:7" ht="15">
      <c r="B30" s="1" t="s">
        <v>48</v>
      </c>
      <c r="C30" s="2">
        <f t="shared" si="2"/>
        <v>33.33</v>
      </c>
      <c r="D30" s="4">
        <f t="shared" si="1"/>
        <v>1</v>
      </c>
      <c r="G30" s="3">
        <v>33.33</v>
      </c>
    </row>
    <row r="31" spans="1:4" ht="15">
      <c r="A31" s="9">
        <f t="shared" si="0"/>
        <v>30</v>
      </c>
      <c r="B31" s="1" t="s">
        <v>16</v>
      </c>
      <c r="C31" s="2">
        <f t="shared" si="2"/>
        <v>0</v>
      </c>
      <c r="D31" s="4">
        <f t="shared" si="1"/>
        <v>0</v>
      </c>
    </row>
    <row r="32" spans="1:4" ht="15">
      <c r="A32" s="9">
        <f t="shared" si="0"/>
        <v>31</v>
      </c>
      <c r="B32" s="1" t="s">
        <v>25</v>
      </c>
      <c r="C32" s="2">
        <f t="shared" si="2"/>
        <v>0</v>
      </c>
      <c r="D32" s="4">
        <f t="shared" si="1"/>
        <v>0</v>
      </c>
    </row>
    <row r="33" spans="1:4" ht="15">
      <c r="A33" s="9">
        <f t="shared" si="0"/>
        <v>32</v>
      </c>
      <c r="B33" s="1" t="s">
        <v>26</v>
      </c>
      <c r="C33" s="2">
        <f t="shared" si="2"/>
        <v>0</v>
      </c>
      <c r="D33" s="4">
        <f t="shared" si="1"/>
        <v>0</v>
      </c>
    </row>
    <row r="34" spans="1:4" ht="15">
      <c r="A34" s="9">
        <f t="shared" si="0"/>
        <v>33</v>
      </c>
      <c r="B34" s="1" t="s">
        <v>27</v>
      </c>
      <c r="C34" s="2">
        <f t="shared" si="2"/>
        <v>0</v>
      </c>
      <c r="D34" s="4">
        <f t="shared" si="1"/>
        <v>0</v>
      </c>
    </row>
    <row r="35" spans="1:4" ht="15">
      <c r="A35" s="9">
        <f t="shared" si="0"/>
        <v>34</v>
      </c>
      <c r="B35" s="1" t="s">
        <v>28</v>
      </c>
      <c r="C35" s="2">
        <f t="shared" si="2"/>
        <v>0</v>
      </c>
      <c r="D35" s="4">
        <f t="shared" si="1"/>
        <v>0</v>
      </c>
    </row>
    <row r="36" spans="1:4" ht="15">
      <c r="A36" s="9">
        <f t="shared" si="0"/>
        <v>35</v>
      </c>
      <c r="B36" s="1" t="s">
        <v>30</v>
      </c>
      <c r="C36" s="2">
        <f t="shared" si="2"/>
        <v>0</v>
      </c>
      <c r="D36" s="4">
        <f t="shared" si="1"/>
        <v>0</v>
      </c>
    </row>
    <row r="37" spans="1:4" ht="15">
      <c r="A37" s="9">
        <f t="shared" si="0"/>
        <v>36</v>
      </c>
      <c r="B37" s="1" t="s">
        <v>31</v>
      </c>
      <c r="C37" s="2">
        <f t="shared" si="2"/>
        <v>0</v>
      </c>
      <c r="D37" s="4">
        <f t="shared" si="1"/>
        <v>0</v>
      </c>
    </row>
    <row r="38" spans="1:4" ht="15">
      <c r="A38" s="9">
        <f t="shared" si="0"/>
        <v>37</v>
      </c>
      <c r="B38" s="1" t="s">
        <v>32</v>
      </c>
      <c r="C38" s="2">
        <f t="shared" si="2"/>
        <v>0</v>
      </c>
      <c r="D38" s="4">
        <f t="shared" si="1"/>
        <v>0</v>
      </c>
    </row>
    <row r="39" spans="1:4" ht="15">
      <c r="A39" s="9">
        <f t="shared" si="0"/>
        <v>38</v>
      </c>
      <c r="B39" s="1" t="s">
        <v>33</v>
      </c>
      <c r="C39" s="2">
        <f t="shared" si="2"/>
        <v>0</v>
      </c>
      <c r="D39" s="4">
        <f t="shared" si="1"/>
        <v>0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FOŘT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Pardubický pohár 1999</dc:title>
  <dc:subject/>
  <dc:creator>Tomáš Fořt</dc:creator>
  <cp:keywords/>
  <dc:description/>
  <cp:lastModifiedBy>Fort</cp:lastModifiedBy>
  <dcterms:created xsi:type="dcterms:W3CDTF">1998-03-01T04:50:17Z</dcterms:created>
  <dcterms:modified xsi:type="dcterms:W3CDTF">1999-12-10T00:17:19Z</dcterms:modified>
  <cp:category/>
  <cp:version/>
  <cp:contentType/>
  <cp:contentStatus/>
</cp:coreProperties>
</file>